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Assessment" sheetId="2" r:id="rId5"/>
    <sheet state="visible" name="Summary" sheetId="3" r:id="rId6"/>
    <sheet state="visible" name="Action Plan" sheetId="4" r:id="rId7"/>
  </sheets>
  <definedNames/>
  <calcPr/>
  <extLst>
    <ext uri="GoogleSheetsCustomDataVersion2">
      <go:sheetsCustomData xmlns:go="http://customooxmlschemas.google.com/" r:id="rId8" roundtripDataChecksum="+MFfVEueSbircgjDleNZuepYE5T0Wrk1vZ0dzS9HV1k="/>
    </ext>
  </extLst>
</workbook>
</file>

<file path=xl/sharedStrings.xml><?xml version="1.0" encoding="utf-8"?>
<sst xmlns="http://schemas.openxmlformats.org/spreadsheetml/2006/main" count="331" uniqueCount="194">
  <si>
    <t>21-Point Organization Health Assessment</t>
  </si>
  <si>
    <t>Manual Assessment Workbook</t>
  </si>
  <si>
    <t>"Stuck" is rarely a skills problem; it's a system problem. Your organization's operating system—mindset, culture, cadences, decision hygiene, role clarity, and how work actually moves—determines throughput.</t>
  </si>
  <si>
    <t>HOW TO USE THIS WORKBOOK</t>
  </si>
  <si>
    <t>1. Go to the 'Assessment' sheet to score each metric</t>
  </si>
  <si>
    <t>2. For each sub-metric, enter a score: 0, 0.5, or 1</t>
  </si>
  <si>
    <t>3. Use the Scoring Guide column to determine appropriate scores</t>
  </si>
  <si>
    <t>4. Domain totals and the overall score calculate automatically</t>
  </si>
  <si>
    <t>5. Review the 'Summary' sheet for your results and interpretation</t>
  </si>
  <si>
    <t>6. Use the 'Action Plan' sheet to document improvements</t>
  </si>
  <si>
    <t>SCORING THRESHOLDS</t>
  </si>
  <si>
    <t>Score Range</t>
  </si>
  <si>
    <t>Interpretation</t>
  </si>
  <si>
    <t>18-21 (Excellent)</t>
  </si>
  <si>
    <t>High-performing organization with strong operating system</t>
  </si>
  <si>
    <t>14-17 (Strong)</t>
  </si>
  <si>
    <t>Solid foundation with targeted improvement opportunities</t>
  </si>
  <si>
    <t>11-13 (Caution)</t>
  </si>
  <si>
    <t>Multiple areas need attention; prioritize interventions</t>
  </si>
  <si>
    <t>0-10 (Challenging)</t>
  </si>
  <si>
    <t>Significant operating system issues; systematic review needed</t>
  </si>
  <si>
    <t>THE SEVEN DOMAINS</t>
  </si>
  <si>
    <t>1. Clarity &amp; Alignment</t>
  </si>
  <si>
    <t>Where are we going?</t>
  </si>
  <si>
    <t>2. Ownership &amp; Accountability</t>
  </si>
  <si>
    <t>Who decides what?</t>
  </si>
  <si>
    <t>3. Process &amp; Cadence</t>
  </si>
  <si>
    <t>How do we operate?</t>
  </si>
  <si>
    <t>4. Velocity</t>
  </si>
  <si>
    <t>How fast do we move?</t>
  </si>
  <si>
    <t>5. Load &amp; Focus</t>
  </si>
  <si>
    <t>Do we have space to think?</t>
  </si>
  <si>
    <t>6. Feedback &amp; Wellbeing</t>
  </si>
  <si>
    <t>Is feedback flowing?</t>
  </si>
  <si>
    <t>7. Learning &amp; Growth</t>
  </si>
  <si>
    <t>Are we getting better?</t>
  </si>
  <si>
    <t>21-POINT ORGANIZATION HEALTH ASSESSMENT</t>
  </si>
  <si>
    <t>Assessment Date:</t>
  </si>
  <si>
    <t/>
  </si>
  <si>
    <t>Assessed By:</t>
  </si>
  <si>
    <t>Organization/Team:</t>
  </si>
  <si>
    <t>Period Covered:</t>
  </si>
  <si>
    <t>DOMAIN 1: CLARITY &amp; ALIGNMENT (Where are we going?)</t>
  </si>
  <si>
    <t>Sub-Metric</t>
  </si>
  <si>
    <t>Score</t>
  </si>
  <si>
    <t>Scoring Guide</t>
  </si>
  <si>
    <t>Diagnostic Question</t>
  </si>
  <si>
    <t>Notes</t>
  </si>
  <si>
    <t>Strategic Clarity</t>
  </si>
  <si>
    <t>Does everyone understand how their work connects to company goals? (1=Clear | 0.5=Partial | 0=Unclear)</t>
  </si>
  <si>
    <t>Is there a north star? Do people see how their work ladders to it?</t>
  </si>
  <si>
    <t>Priority Alignment</t>
  </si>
  <si>
    <t>Are teams aligned on tactical priorities? (1=&gt;=75% | 0.5=50-75% | 0=&lt;50%)</t>
  </si>
  <si>
    <t>Are teams aligned on tactical priorities, not just strategic vision?</t>
  </si>
  <si>
    <t>Cross-Team Alignment</t>
  </si>
  <si>
    <t>Is cross-functional collaboration healthy? (1=Smooth | 0.5=Some silos | 0=Major silos)</t>
  </si>
  <si>
    <t>Do teams coordinate effectively? Are handoffs smooth?</t>
  </si>
  <si>
    <t>Clarity &amp; Alignment TOTAL:</t>
  </si>
  <si>
    <t>Max: 3 points</t>
  </si>
  <si>
    <t>⚠️ Signals of Problems:</t>
  </si>
  <si>
    <t xml:space="preserve">  • Conflicting priorities mentioned across team members</t>
  </si>
  <si>
    <t xml:space="preserve">  • Low priority alignment scores</t>
  </si>
  <si>
    <t xml:space="preserve">  • 'Unclear direction' appearing in risks/concerns</t>
  </si>
  <si>
    <t xml:space="preserve">  • Cross-team dependencies blocking work</t>
  </si>
  <si>
    <t xml:space="preserve">  • Handoff failures and duplicate efforts</t>
  </si>
  <si>
    <t>DOMAIN 2: OWNERSHIP &amp; ACCOUNTABILITY (Who decides what?)</t>
  </si>
  <si>
    <t>Ownership</t>
  </si>
  <si>
    <t>Do decisions and outcomes have clear owners? (1=Clear | 0.5=Sometimes | 0=Unclear)</t>
  </si>
  <si>
    <t>When work transitions, is ownership explicitly transferred?</t>
  </si>
  <si>
    <t>Accountability</t>
  </si>
  <si>
    <t>Are commitments being kept? (1=Consistently | 0.5=Usually | 0=Rarely)</t>
  </si>
  <si>
    <t>Do people deliver what they promise?</t>
  </si>
  <si>
    <t>Right People, Right Seats</t>
  </si>
  <si>
    <t>Are people in roles matching their strengths? (1=&gt;=70% | 0.5=50-70% | 0=&lt;50%)</t>
  </si>
  <si>
    <t>Are people energized or struggling in mismatched roles?</t>
  </si>
  <si>
    <t>Ownership &amp; Accountability TOTAL:</t>
  </si>
  <si>
    <t xml:space="preserve">  • Decisions without clear owners</t>
  </si>
  <si>
    <t xml:space="preserve">  • Handoffs that drop (no explicit transfer)</t>
  </si>
  <si>
    <t xml:space="preserve">  • Growing open loops and unfinished commitments</t>
  </si>
  <si>
    <t xml:space="preserve">  • High proportion of 'challenging' weeks</t>
  </si>
  <si>
    <t xml:space="preserve">  • Same issues recurring without resolution</t>
  </si>
  <si>
    <t>DOMAIN 3: PROCESS &amp; CADENCE (How do we operate?)</t>
  </si>
  <si>
    <t>Review Rhythm</t>
  </si>
  <si>
    <t>Regular 1:1s and team meetings? (1=Consistent | 0.5=Irregular | 0=Missing)</t>
  </si>
  <si>
    <t>Do you run weekly/biweekly reviews that produce real changes?</t>
  </si>
  <si>
    <t>Retro Effectiveness</t>
  </si>
  <si>
    <t>Do retros produce real changes? (1=High variety | 0.5=Some | 0=Same issues)</t>
  </si>
  <si>
    <t>Does the rhythm produce decisions and unblock work?</t>
  </si>
  <si>
    <t>Action Follow-through</t>
  </si>
  <si>
    <t>Are retro actions completed? (1=Decreasing items | 0.5=Stable | 0=Growing)</t>
  </si>
  <si>
    <t>Or does it just generate status updates?</t>
  </si>
  <si>
    <t>Process &amp; Cadence TOTAL:</t>
  </si>
  <si>
    <t xml:space="preserve">  • Same behaviors in start/stop/continue week after week</t>
  </si>
  <si>
    <t xml:space="preserve">  • Growing open loops over time</t>
  </si>
  <si>
    <t xml:space="preserve">  • High meeting hours without clear outcomes</t>
  </si>
  <si>
    <t>DOMAIN 4: VELOCITY (How fast do we move?)</t>
  </si>
  <si>
    <t>Throughput Perception</t>
  </si>
  <si>
    <t>How do people rate their weeks? (1=&gt;=70% excellent/strong | 0.5=&gt;=50% | 0=&lt;50%)</t>
  </si>
  <si>
    <t>What's the cycle time from 'idea approved' to 'value shipped'?</t>
  </si>
  <si>
    <t>Blockers Resolved</t>
  </si>
  <si>
    <t>How many unresolved blockers? (1=&lt;=2 | 0.5=3-4 | 0=&gt;4)</t>
  </si>
  <si>
    <t>Do P1 decisions resolve within 24-48 hours?</t>
  </si>
  <si>
    <t>Progress vs Churn</t>
  </si>
  <si>
    <t>Real wins or just activity? (1=&gt;=4 wins | 0.5=2-3 | 0=&lt;2 or high churn)</t>
  </si>
  <si>
    <t>Is cycle time getting shorter?</t>
  </si>
  <si>
    <t>Velocity TOTAL:</t>
  </si>
  <si>
    <t xml:space="preserve">  • Same blockers appearing repeatedly</t>
  </si>
  <si>
    <t xml:space="preserve">  • Wins that don't connect to priorities (churn)</t>
  </si>
  <si>
    <t xml:space="preserve">  • Consistently 'moderate' or 'challenging' weeks</t>
  </si>
  <si>
    <t>DOMAIN 5: LOAD &amp; FOCUS (Do we have space to think?)</t>
  </si>
  <si>
    <t>Maker Time</t>
  </si>
  <si>
    <t>Average focus hours per week? (1=&gt;=15h | 0.5=10-15h | 0=&lt;10h)</t>
  </si>
  <si>
    <t>Do people have enough maker time?</t>
  </si>
  <si>
    <t>Meeting Load</t>
  </si>
  <si>
    <t>Average meeting hours per week? (1=&lt;12h | 0.5=12-18h | 0=&gt;18h)</t>
  </si>
  <si>
    <t>Are calendars consumed by meetings?</t>
  </si>
  <si>
    <t>Priority Stability</t>
  </si>
  <si>
    <t>Do priorities stay stable? (1=Stable + wins | 0.5=Some churn | 0=Constant churn)</t>
  </si>
  <si>
    <t>Or does constant churn scatter attention?</t>
  </si>
  <si>
    <t>Load &amp; Focus TOTAL:</t>
  </si>
  <si>
    <t xml:space="preserve">  • Low focus hours across the org</t>
  </si>
  <si>
    <t xml:space="preserve">  • High meeting load leaving no time for deep work</t>
  </si>
  <si>
    <t xml:space="preserve">  • Context switching and fragmentation mentions</t>
  </si>
  <si>
    <t xml:space="preserve">  • Priorities changing mid-sprint</t>
  </si>
  <si>
    <t>DOMAIN 6: FEEDBACK &amp; WELLBEING (Is feedback flowing?)</t>
  </si>
  <si>
    <t>Feedback Culture</t>
  </si>
  <si>
    <t>Is feedback flowing freely? (1=Open + frequent | 0.5=Occasional | 0=Rare)</t>
  </si>
  <si>
    <t>Do people feel psychologically safe to raise issues?</t>
  </si>
  <si>
    <t>Wellbeing Health</t>
  </si>
  <si>
    <t>Team wellbeing signals? (1=&gt;=70% healthy | 0.5=50-70% | 0=&lt;50%)</t>
  </si>
  <si>
    <t>Can people admit mistakes without fear?</t>
  </si>
  <si>
    <t>Resilience</t>
  </si>
  <si>
    <t>How does team respond to setbacks? (1=Quick recovery | 0.5=Slow | 0=Spiral)</t>
  </si>
  <si>
    <t>Is there a culture of learning from mistakes?</t>
  </si>
  <si>
    <t>Feedback &amp; Wellbeing TOTAL:</t>
  </si>
  <si>
    <t xml:space="preserve">  • Low feedback volume (people not sharing)</t>
  </si>
  <si>
    <t xml:space="preserve">  • Feedback not being shared openly</t>
  </si>
  <si>
    <t xml:space="preserve">  • High caution/concern wellbeing signals</t>
  </si>
  <si>
    <t xml:space="preserve">  • Consecutive challenging weeks without recovery</t>
  </si>
  <si>
    <t xml:space="preserve">  • Blame culture when things go wrong</t>
  </si>
  <si>
    <t>DOMAIN 7: LEARNING &amp; GROWTH (Are we getting better?)</t>
  </si>
  <si>
    <t>Growth Mindset</t>
  </si>
  <si>
    <t>Are people experimenting? (1=&gt;=5 new initiatives | 0.5=3-4 | 0=&lt;3)</t>
  </si>
  <si>
    <t>Do people challenge status quo and embrace learning?</t>
  </si>
  <si>
    <t>Skill Progression</t>
  </si>
  <si>
    <t>Are skills improving? (1=Clear progress | 0.5=Some | 0=Flat/declining)</t>
  </si>
  <si>
    <t>Are improvements visible over time?</t>
  </si>
  <si>
    <t>Development Culture</t>
  </si>
  <si>
    <t>Is growth coached and recognized? (1=Active | 0.5=Some | 0=None)</t>
  </si>
  <si>
    <t>Is growth being actively celebrated?</t>
  </si>
  <si>
    <t>Learning &amp; Growth TOTAL:</t>
  </si>
  <si>
    <t xml:space="preserve">  • Low variety in 'start' behaviors week after week</t>
  </si>
  <si>
    <t xml:space="preserve">  • No mentions of experiments or trying new things</t>
  </si>
  <si>
    <t xml:space="preserve">  • Flat or declining skill progression</t>
  </si>
  <si>
    <t xml:space="preserve">  • Low coaching engagement rates</t>
  </si>
  <si>
    <t xml:space="preserve">  • Sparse recognition/kudos flow</t>
  </si>
  <si>
    <t>OVERALL ASSESSMENT</t>
  </si>
  <si>
    <t>TOTAL SCORE:</t>
  </si>
  <si>
    <t>out of 21 points</t>
  </si>
  <si>
    <t>RATING:</t>
  </si>
  <si>
    <t>ASSESSMENT SUMMARY</t>
  </si>
  <si>
    <t>Domain</t>
  </si>
  <si>
    <t>Max</t>
  </si>
  <si>
    <t>Key Observation</t>
  </si>
  <si>
    <t>TOTAL SCORE</t>
  </si>
  <si>
    <t>RATING</t>
  </si>
  <si>
    <t>PRIORITIZATION GUIDE</t>
  </si>
  <si>
    <t>If This Scores Low</t>
  </si>
  <si>
    <t>Start Here</t>
  </si>
  <si>
    <t>Because</t>
  </si>
  <si>
    <t>Load &amp; Focus (≤1)</t>
  </si>
  <si>
    <t>Meeting relief</t>
  </si>
  <si>
    <t>People can't think about anything else without time</t>
  </si>
  <si>
    <t>Velocity (≤1)</t>
  </si>
  <si>
    <t>Decision rights</t>
  </si>
  <si>
    <t>Reviews won't help if nobody can decide</t>
  </si>
  <si>
    <t>Clarity &amp; Alignment (≤1)</t>
  </si>
  <si>
    <t>Name the goal</t>
  </si>
  <si>
    <t>WIP limits are meaningless without clear priorities</t>
  </si>
  <si>
    <t>Feedback &amp; Wellbeing (≤1)</t>
  </si>
  <si>
    <t>Create safety</t>
  </si>
  <si>
    <t>Can't diagnose accurately if people hide problems</t>
  </si>
  <si>
    <t>ACTION PLAN</t>
  </si>
  <si>
    <t>TOP 3 AREAS TO ADDRESS</t>
  </si>
  <si>
    <t>1.</t>
  </si>
  <si>
    <t>2.</t>
  </si>
  <si>
    <t>3.</t>
  </si>
  <si>
    <t>SPECIFIC ACTIONS</t>
  </si>
  <si>
    <t>#</t>
  </si>
  <si>
    <t>Action</t>
  </si>
  <si>
    <t>Owner</t>
  </si>
  <si>
    <t>Due Date</t>
  </si>
  <si>
    <t>Status</t>
  </si>
  <si>
    <t>Next Assessment Date: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</si>
</sst>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b/>
      <sz val="24.0"/>
      <color rgb="FF1F4E79"/>
      <name val="Calibri"/>
      <scheme val="minor"/>
    </font>
    <font>
      <i/>
      <sz val="14.0"/>
      <color theme="1"/>
      <name val="Calibri"/>
      <scheme val="minor"/>
    </font>
    <font>
      <i/>
      <sz val="11.0"/>
      <color theme="1"/>
      <name val="Calibri"/>
      <scheme val="minor"/>
    </font>
    <font>
      <b/>
      <sz val="14.0"/>
      <color theme="1"/>
      <name val="Calibri"/>
      <scheme val="minor"/>
    </font>
    <font>
      <color theme="1"/>
      <name val="Calibri"/>
      <scheme val="minor"/>
    </font>
    <font>
      <b/>
      <color theme="1"/>
      <name val="Calibri"/>
      <scheme val="minor"/>
    </font>
    <font>
      <sz val="11.0"/>
      <color theme="1"/>
      <name val="Calibri"/>
    </font>
    <font>
      <b/>
      <sz val="18.0"/>
      <color rgb="FFFFFFFF"/>
      <name val="Calibri"/>
      <scheme val="minor"/>
    </font>
    <font/>
    <font>
      <b/>
      <sz val="12.0"/>
      <color rgb="FFFFFFFF"/>
      <name val="Calibri"/>
      <scheme val="minor"/>
    </font>
    <font>
      <i/>
      <color theme="1"/>
      <name val="Calibri"/>
      <scheme val="minor"/>
    </font>
    <font>
      <b/>
      <sz val="12.0"/>
      <color theme="1"/>
      <name val="Calibri"/>
      <scheme val="minor"/>
    </font>
    <font>
      <b/>
      <sz val="10.0"/>
      <color theme="1"/>
      <name val="Calibri"/>
      <scheme val="minor"/>
    </font>
    <font>
      <sz val="9.0"/>
      <color rgb="FF666666"/>
      <name val="Calibri"/>
      <scheme val="minor"/>
    </font>
    <font>
      <b/>
      <sz val="14.0"/>
      <color rgb="FFFFFFFF"/>
      <name val="Calibri"/>
      <scheme val="minor"/>
    </font>
    <font>
      <b/>
      <sz val="16.0"/>
      <color theme="1"/>
      <name val="Calibri"/>
      <scheme val="minor"/>
    </font>
    <font>
      <sz val="12.0"/>
      <color theme="1"/>
      <name val="Calibri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rgb="FFFF6B6B"/>
        <bgColor rgb="FFFF6B6B"/>
      </patternFill>
    </fill>
    <fill>
      <patternFill patternType="solid">
        <fgColor rgb="FF1F4E79"/>
        <bgColor rgb="FF1F4E79"/>
      </patternFill>
    </fill>
    <fill>
      <patternFill patternType="solid">
        <fgColor rgb="FFF2F2F2"/>
        <bgColor rgb="FFF2F2F2"/>
      </patternFill>
    </fill>
    <fill>
      <patternFill patternType="solid">
        <fgColor rgb="FF2E75B6"/>
        <bgColor rgb="FF2E75B6"/>
      </patternFill>
    </fill>
    <fill>
      <patternFill patternType="solid">
        <fgColor rgb="FFBDD7EE"/>
        <bgColor rgb="FFBDD7EE"/>
      </patternFill>
    </fill>
  </fills>
  <borders count="7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 style="thin">
        <color rgb="FFB4B4B4"/>
      </bottom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shrinkToFit="0" wrapText="1"/>
    </xf>
    <xf borderId="0" fillId="0" fontId="4" numFmtId="0" xfId="0" applyFont="1"/>
    <xf borderId="0" fillId="0" fontId="5" numFmtId="0" xfId="0" applyFont="1"/>
    <xf borderId="0" fillId="0" fontId="6" numFmtId="0" xfId="0" applyFont="1"/>
    <xf borderId="1" fillId="2" fontId="7" numFmtId="0" xfId="0" applyBorder="1" applyFill="1" applyFont="1"/>
    <xf borderId="1" fillId="3" fontId="7" numFmtId="0" xfId="0" applyBorder="1" applyFill="1" applyFont="1"/>
    <xf borderId="1" fillId="4" fontId="7" numFmtId="0" xfId="0" applyBorder="1" applyFill="1" applyFont="1"/>
    <xf borderId="1" fillId="5" fontId="7" numFmtId="0" xfId="0" applyBorder="1" applyFill="1" applyFont="1"/>
    <xf borderId="2" fillId="6" fontId="8" numFmtId="0" xfId="0" applyAlignment="1" applyBorder="1" applyFill="1" applyFont="1">
      <alignment horizontal="center" vertical="center"/>
    </xf>
    <xf borderId="3" fillId="0" fontId="9" numFmtId="0" xfId="0" applyBorder="1" applyFont="1"/>
    <xf borderId="4" fillId="0" fontId="9" numFmtId="0" xfId="0" applyBorder="1" applyFont="1"/>
    <xf borderId="1" fillId="7" fontId="7" numFmtId="0" xfId="0" applyBorder="1" applyFill="1" applyFont="1"/>
    <xf borderId="2" fillId="8" fontId="10" numFmtId="0" xfId="0" applyAlignment="1" applyBorder="1" applyFill="1" applyFont="1">
      <alignment vertical="center"/>
    </xf>
    <xf borderId="5" fillId="9" fontId="6" numFmtId="0" xfId="0" applyBorder="1" applyFill="1" applyFont="1"/>
    <xf borderId="6" fillId="7" fontId="7" numFmtId="0" xfId="0" applyAlignment="1" applyBorder="1" applyFont="1">
      <alignment horizontal="center"/>
    </xf>
    <xf borderId="0" fillId="0" fontId="7" numFmtId="0" xfId="0" applyAlignment="1" applyFont="1">
      <alignment shrinkToFit="0" wrapText="1"/>
    </xf>
    <xf borderId="0" fillId="0" fontId="11" numFmtId="0" xfId="0" applyAlignment="1" applyFont="1">
      <alignment shrinkToFit="0" wrapText="1"/>
    </xf>
    <xf borderId="1" fillId="9" fontId="12" numFmtId="0" xfId="0" applyAlignment="1" applyBorder="1" applyFont="1">
      <alignment horizontal="center"/>
    </xf>
    <xf borderId="0" fillId="0" fontId="11" numFmtId="0" xfId="0" applyFont="1"/>
    <xf borderId="0" fillId="0" fontId="13" numFmtId="0" xfId="0" applyFont="1"/>
    <xf borderId="0" fillId="0" fontId="14" numFmtId="0" xfId="0" applyFont="1"/>
    <xf borderId="2" fillId="6" fontId="15" numFmtId="0" xfId="0" applyAlignment="1" applyBorder="1" applyFont="1">
      <alignment horizontal="center" vertical="center"/>
    </xf>
    <xf borderId="1" fillId="2" fontId="16" numFmtId="0" xfId="0" applyAlignment="1" applyBorder="1" applyFont="1">
      <alignment horizontal="center"/>
    </xf>
    <xf borderId="0" fillId="0" fontId="17" numFmtId="0" xfId="0" applyFont="1"/>
    <xf borderId="0" fillId="0" fontId="4" numFmtId="0" xfId="0" applyAlignment="1" applyFont="1">
      <alignment horizontal="center"/>
    </xf>
    <xf borderId="1" fillId="9" fontId="6" numFmtId="0" xfId="0" applyBorder="1" applyFont="1"/>
    <xf borderId="0" fillId="0" fontId="7" numFmtId="0" xfId="0" applyAlignment="1" applyFont="1">
      <alignment horizontal="center"/>
    </xf>
    <xf borderId="0" fillId="0" fontId="12" numFmtId="0" xfId="0" applyFont="1"/>
    <xf borderId="0" fillId="0" fontId="6" numFmtId="0" xfId="0" applyAlignment="1" applyFont="1">
      <alignment horizontal="center"/>
    </xf>
    <xf borderId="2" fillId="7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2638425</xdr:colOff>
      <xdr:row>0</xdr:row>
      <xdr:rowOff>0</xdr:rowOff>
    </xdr:from>
    <xdr:ext cx="990600" cy="4857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F4E79"/>
    <pageSetUpPr/>
  </sheetPr>
  <sheetViews>
    <sheetView workbookViewId="0"/>
  </sheetViews>
  <sheetFormatPr customHeight="1" defaultColWidth="14.43" defaultRowHeight="15.0"/>
  <cols>
    <col customWidth="1" min="1" max="1" width="80.0"/>
    <col customWidth="1" min="2" max="2" width="40.0"/>
    <col customWidth="1" min="3" max="26" width="8.71"/>
  </cols>
  <sheetData>
    <row r="1" ht="39.75" customHeight="1">
      <c r="A1" s="1" t="s">
        <v>0</v>
      </c>
    </row>
    <row r="2">
      <c r="A2" s="2" t="s">
        <v>1</v>
      </c>
    </row>
    <row r="4" ht="49.5" customHeight="1">
      <c r="A4" s="3" t="s">
        <v>2</v>
      </c>
    </row>
    <row r="6">
      <c r="A6" s="4" t="s">
        <v>3</v>
      </c>
    </row>
    <row r="7">
      <c r="A7" s="5" t="s">
        <v>4</v>
      </c>
    </row>
    <row r="8">
      <c r="A8" s="5" t="s">
        <v>5</v>
      </c>
    </row>
    <row r="9">
      <c r="A9" s="5" t="s">
        <v>6</v>
      </c>
    </row>
    <row r="10">
      <c r="A10" s="5" t="s">
        <v>7</v>
      </c>
    </row>
    <row r="11">
      <c r="A11" s="5" t="s">
        <v>8</v>
      </c>
    </row>
    <row r="12">
      <c r="A12" s="5" t="s">
        <v>9</v>
      </c>
    </row>
    <row r="15">
      <c r="A15" s="4" t="s">
        <v>10</v>
      </c>
    </row>
    <row r="16">
      <c r="A16" s="6" t="s">
        <v>11</v>
      </c>
      <c r="B16" s="6" t="s">
        <v>12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7" t="s">
        <v>13</v>
      </c>
      <c r="B17" s="5" t="s">
        <v>14</v>
      </c>
    </row>
    <row r="18">
      <c r="A18" s="8" t="s">
        <v>15</v>
      </c>
      <c r="B18" s="5" t="s">
        <v>16</v>
      </c>
    </row>
    <row r="19">
      <c r="A19" s="9" t="s">
        <v>17</v>
      </c>
      <c r="B19" s="5" t="s">
        <v>18</v>
      </c>
    </row>
    <row r="20">
      <c r="A20" s="10" t="s">
        <v>19</v>
      </c>
      <c r="B20" s="5" t="s">
        <v>20</v>
      </c>
    </row>
    <row r="21" ht="15.75" customHeight="1"/>
    <row r="22" ht="15.75" customHeight="1"/>
    <row r="23" ht="15.75" customHeight="1">
      <c r="A23" s="4" t="s">
        <v>21</v>
      </c>
    </row>
    <row r="24" ht="15.75" customHeight="1">
      <c r="A24" s="6" t="s">
        <v>22</v>
      </c>
      <c r="B24" s="5" t="s">
        <v>23</v>
      </c>
    </row>
    <row r="25" ht="15.75" customHeight="1">
      <c r="A25" s="6" t="s">
        <v>24</v>
      </c>
      <c r="B25" s="5" t="s">
        <v>25</v>
      </c>
    </row>
    <row r="26" ht="15.75" customHeight="1">
      <c r="A26" s="6" t="s">
        <v>26</v>
      </c>
      <c r="B26" s="5" t="s">
        <v>27</v>
      </c>
    </row>
    <row r="27" ht="15.75" customHeight="1">
      <c r="A27" s="6" t="s">
        <v>28</v>
      </c>
      <c r="B27" s="5" t="s">
        <v>29</v>
      </c>
    </row>
    <row r="28" ht="15.75" customHeight="1">
      <c r="A28" s="6" t="s">
        <v>30</v>
      </c>
      <c r="B28" s="5" t="s">
        <v>31</v>
      </c>
    </row>
    <row r="29" ht="15.75" customHeight="1">
      <c r="A29" s="6" t="s">
        <v>32</v>
      </c>
      <c r="B29" s="5" t="s">
        <v>33</v>
      </c>
    </row>
    <row r="30" ht="15.75" customHeight="1">
      <c r="A30" s="6" t="s">
        <v>34</v>
      </c>
      <c r="B30" s="5" t="s">
        <v>35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A2:B2"/>
    <mergeCell ref="A4:B4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E75B6"/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2" width="12.0"/>
    <col customWidth="1" min="3" max="3" width="55.0"/>
    <col customWidth="1" min="4" max="4" width="45.0"/>
    <col customWidth="1" min="5" max="5" width="35.0"/>
    <col customWidth="1" min="6" max="26" width="8.71"/>
  </cols>
  <sheetData>
    <row r="1" ht="30.0" customHeight="1">
      <c r="A1" s="11" t="s">
        <v>36</v>
      </c>
      <c r="B1" s="12"/>
      <c r="C1" s="12"/>
      <c r="D1" s="12"/>
      <c r="E1" s="13"/>
    </row>
    <row r="3">
      <c r="A3" s="6" t="s">
        <v>37</v>
      </c>
      <c r="B3" s="14" t="s">
        <v>38</v>
      </c>
      <c r="C3" s="6" t="s">
        <v>39</v>
      </c>
      <c r="D3" s="14" t="s">
        <v>38</v>
      </c>
    </row>
    <row r="4">
      <c r="A4" s="6" t="s">
        <v>40</v>
      </c>
      <c r="B4" s="14" t="s">
        <v>38</v>
      </c>
      <c r="C4" s="6" t="s">
        <v>41</v>
      </c>
      <c r="D4" s="14" t="s">
        <v>38</v>
      </c>
    </row>
    <row r="6" ht="24.75" customHeight="1">
      <c r="A6" s="15" t="s">
        <v>42</v>
      </c>
      <c r="B6" s="12"/>
      <c r="C6" s="12"/>
      <c r="D6" s="12"/>
      <c r="E6" s="13"/>
    </row>
    <row r="7">
      <c r="A7" s="16" t="s">
        <v>43</v>
      </c>
      <c r="B7" s="16" t="s">
        <v>44</v>
      </c>
      <c r="C7" s="16" t="s">
        <v>45</v>
      </c>
      <c r="D7" s="16" t="s">
        <v>46</v>
      </c>
      <c r="E7" s="16" t="s">
        <v>47</v>
      </c>
    </row>
    <row r="8" ht="34.5" customHeight="1">
      <c r="A8" s="6" t="s">
        <v>48</v>
      </c>
      <c r="B8" s="17">
        <v>0.0</v>
      </c>
      <c r="C8" s="18" t="s">
        <v>49</v>
      </c>
      <c r="D8" s="19" t="s">
        <v>50</v>
      </c>
      <c r="E8" s="14" t="s">
        <v>38</v>
      </c>
    </row>
    <row r="9" ht="34.5" customHeight="1">
      <c r="A9" s="6" t="s">
        <v>51</v>
      </c>
      <c r="B9" s="17">
        <v>0.0</v>
      </c>
      <c r="C9" s="18" t="s">
        <v>52</v>
      </c>
      <c r="D9" s="19" t="s">
        <v>53</v>
      </c>
      <c r="E9" s="14" t="s">
        <v>38</v>
      </c>
    </row>
    <row r="10" ht="34.5" customHeight="1">
      <c r="A10" s="6" t="s">
        <v>54</v>
      </c>
      <c r="B10" s="17">
        <v>0.0</v>
      </c>
      <c r="C10" s="18" t="s">
        <v>55</v>
      </c>
      <c r="D10" s="19" t="s">
        <v>56</v>
      </c>
      <c r="E10" s="14" t="s">
        <v>38</v>
      </c>
    </row>
    <row r="11">
      <c r="A11" s="6" t="s">
        <v>57</v>
      </c>
      <c r="B11" s="20">
        <f>SUM(B8,B9,B10)</f>
        <v>0</v>
      </c>
      <c r="C11" s="21" t="s">
        <v>58</v>
      </c>
    </row>
    <row r="12">
      <c r="A12" s="22" t="s">
        <v>59</v>
      </c>
    </row>
    <row r="13">
      <c r="A13" s="23" t="s">
        <v>60</v>
      </c>
    </row>
    <row r="14">
      <c r="A14" s="23" t="s">
        <v>61</v>
      </c>
    </row>
    <row r="15">
      <c r="A15" s="23" t="s">
        <v>62</v>
      </c>
    </row>
    <row r="16">
      <c r="A16" s="23" t="s">
        <v>63</v>
      </c>
    </row>
    <row r="17">
      <c r="A17" s="23" t="s">
        <v>64</v>
      </c>
    </row>
    <row r="20" ht="24.75" customHeight="1">
      <c r="A20" s="15" t="s">
        <v>65</v>
      </c>
      <c r="B20" s="12"/>
      <c r="C20" s="12"/>
      <c r="D20" s="12"/>
      <c r="E20" s="13"/>
    </row>
    <row r="21" ht="15.75" customHeight="1">
      <c r="A21" s="16" t="s">
        <v>43</v>
      </c>
      <c r="B21" s="16" t="s">
        <v>44</v>
      </c>
      <c r="C21" s="16" t="s">
        <v>45</v>
      </c>
      <c r="D21" s="16" t="s">
        <v>46</v>
      </c>
      <c r="E21" s="16" t="s">
        <v>47</v>
      </c>
    </row>
    <row r="22" ht="34.5" customHeight="1">
      <c r="A22" s="6" t="s">
        <v>66</v>
      </c>
      <c r="B22" s="17">
        <v>0.0</v>
      </c>
      <c r="C22" s="18" t="s">
        <v>67</v>
      </c>
      <c r="D22" s="19" t="s">
        <v>68</v>
      </c>
      <c r="E22" s="14" t="s">
        <v>38</v>
      </c>
    </row>
    <row r="23" ht="34.5" customHeight="1">
      <c r="A23" s="6" t="s">
        <v>69</v>
      </c>
      <c r="B23" s="17">
        <v>0.0</v>
      </c>
      <c r="C23" s="18" t="s">
        <v>70</v>
      </c>
      <c r="D23" s="19" t="s">
        <v>71</v>
      </c>
      <c r="E23" s="14" t="s">
        <v>38</v>
      </c>
    </row>
    <row r="24" ht="34.5" customHeight="1">
      <c r="A24" s="6" t="s">
        <v>72</v>
      </c>
      <c r="B24" s="17">
        <v>0.0</v>
      </c>
      <c r="C24" s="18" t="s">
        <v>73</v>
      </c>
      <c r="D24" s="19" t="s">
        <v>74</v>
      </c>
      <c r="E24" s="14" t="s">
        <v>38</v>
      </c>
    </row>
    <row r="25" ht="15.75" customHeight="1">
      <c r="A25" s="6" t="s">
        <v>75</v>
      </c>
      <c r="B25" s="20">
        <f>SUM(B22,B23,B24)</f>
        <v>0</v>
      </c>
      <c r="C25" s="21" t="s">
        <v>58</v>
      </c>
    </row>
    <row r="26" ht="15.75" customHeight="1">
      <c r="A26" s="22" t="s">
        <v>59</v>
      </c>
    </row>
    <row r="27" ht="15.75" customHeight="1">
      <c r="A27" s="23" t="s">
        <v>76</v>
      </c>
    </row>
    <row r="28" ht="15.75" customHeight="1">
      <c r="A28" s="23" t="s">
        <v>77</v>
      </c>
    </row>
    <row r="29" ht="15.75" customHeight="1">
      <c r="A29" s="23" t="s">
        <v>78</v>
      </c>
    </row>
    <row r="30" ht="15.75" customHeight="1">
      <c r="A30" s="23" t="s">
        <v>79</v>
      </c>
    </row>
    <row r="31" ht="15.75" customHeight="1">
      <c r="A31" s="23" t="s">
        <v>80</v>
      </c>
    </row>
    <row r="32" ht="15.75" customHeight="1"/>
    <row r="33" ht="15.75" customHeight="1"/>
    <row r="34" ht="24.75" customHeight="1">
      <c r="A34" s="15" t="s">
        <v>81</v>
      </c>
      <c r="B34" s="12"/>
      <c r="C34" s="12"/>
      <c r="D34" s="12"/>
      <c r="E34" s="13"/>
    </row>
    <row r="35" ht="15.75" customHeight="1">
      <c r="A35" s="16" t="s">
        <v>43</v>
      </c>
      <c r="B35" s="16" t="s">
        <v>44</v>
      </c>
      <c r="C35" s="16" t="s">
        <v>45</v>
      </c>
      <c r="D35" s="16" t="s">
        <v>46</v>
      </c>
      <c r="E35" s="16" t="s">
        <v>47</v>
      </c>
    </row>
    <row r="36" ht="34.5" customHeight="1">
      <c r="A36" s="6" t="s">
        <v>82</v>
      </c>
      <c r="B36" s="17">
        <v>0.0</v>
      </c>
      <c r="C36" s="18" t="s">
        <v>83</v>
      </c>
      <c r="D36" s="19" t="s">
        <v>84</v>
      </c>
      <c r="E36" s="14" t="s">
        <v>38</v>
      </c>
    </row>
    <row r="37" ht="34.5" customHeight="1">
      <c r="A37" s="6" t="s">
        <v>85</v>
      </c>
      <c r="B37" s="17">
        <v>0.0</v>
      </c>
      <c r="C37" s="18" t="s">
        <v>86</v>
      </c>
      <c r="D37" s="19" t="s">
        <v>87</v>
      </c>
      <c r="E37" s="14" t="s">
        <v>38</v>
      </c>
    </row>
    <row r="38" ht="34.5" customHeight="1">
      <c r="A38" s="6" t="s">
        <v>88</v>
      </c>
      <c r="B38" s="17">
        <v>0.0</v>
      </c>
      <c r="C38" s="18" t="s">
        <v>89</v>
      </c>
      <c r="D38" s="19" t="s">
        <v>90</v>
      </c>
      <c r="E38" s="14" t="s">
        <v>38</v>
      </c>
    </row>
    <row r="39" ht="15.75" customHeight="1">
      <c r="A39" s="6" t="s">
        <v>91</v>
      </c>
      <c r="B39" s="20">
        <f>SUM(B36,B37,B38)</f>
        <v>0</v>
      </c>
      <c r="C39" s="21" t="s">
        <v>58</v>
      </c>
    </row>
    <row r="40" ht="15.75" customHeight="1">
      <c r="A40" s="22" t="s">
        <v>59</v>
      </c>
    </row>
    <row r="41" ht="15.75" customHeight="1">
      <c r="A41" s="23" t="s">
        <v>92</v>
      </c>
    </row>
    <row r="42" ht="15.75" customHeight="1">
      <c r="A42" s="23" t="s">
        <v>93</v>
      </c>
    </row>
    <row r="43" ht="15.75" customHeight="1">
      <c r="A43" s="23" t="s">
        <v>94</v>
      </c>
    </row>
    <row r="44" ht="15.75" customHeight="1"/>
    <row r="45" ht="15.75" customHeight="1"/>
    <row r="46" ht="24.75" customHeight="1">
      <c r="A46" s="15" t="s">
        <v>95</v>
      </c>
      <c r="B46" s="12"/>
      <c r="C46" s="12"/>
      <c r="D46" s="12"/>
      <c r="E46" s="13"/>
    </row>
    <row r="47" ht="15.75" customHeight="1">
      <c r="A47" s="16" t="s">
        <v>43</v>
      </c>
      <c r="B47" s="16" t="s">
        <v>44</v>
      </c>
      <c r="C47" s="16" t="s">
        <v>45</v>
      </c>
      <c r="D47" s="16" t="s">
        <v>46</v>
      </c>
      <c r="E47" s="16" t="s">
        <v>47</v>
      </c>
    </row>
    <row r="48" ht="34.5" customHeight="1">
      <c r="A48" s="6" t="s">
        <v>96</v>
      </c>
      <c r="B48" s="17">
        <v>0.0</v>
      </c>
      <c r="C48" s="18" t="s">
        <v>97</v>
      </c>
      <c r="D48" s="19" t="s">
        <v>98</v>
      </c>
      <c r="E48" s="14" t="s">
        <v>38</v>
      </c>
    </row>
    <row r="49" ht="34.5" customHeight="1">
      <c r="A49" s="6" t="s">
        <v>99</v>
      </c>
      <c r="B49" s="17">
        <v>0.0</v>
      </c>
      <c r="C49" s="18" t="s">
        <v>100</v>
      </c>
      <c r="D49" s="19" t="s">
        <v>101</v>
      </c>
      <c r="E49" s="14" t="s">
        <v>38</v>
      </c>
    </row>
    <row r="50" ht="34.5" customHeight="1">
      <c r="A50" s="6" t="s">
        <v>102</v>
      </c>
      <c r="B50" s="17">
        <v>0.0</v>
      </c>
      <c r="C50" s="18" t="s">
        <v>103</v>
      </c>
      <c r="D50" s="19" t="s">
        <v>104</v>
      </c>
      <c r="E50" s="14" t="s">
        <v>38</v>
      </c>
    </row>
    <row r="51" ht="15.75" customHeight="1">
      <c r="A51" s="6" t="s">
        <v>105</v>
      </c>
      <c r="B51" s="20">
        <f>SUM(B48,B49,B50)</f>
        <v>0</v>
      </c>
      <c r="C51" s="21" t="s">
        <v>58</v>
      </c>
    </row>
    <row r="52" ht="15.75" customHeight="1">
      <c r="A52" s="22" t="s">
        <v>59</v>
      </c>
    </row>
    <row r="53" ht="15.75" customHeight="1">
      <c r="A53" s="23" t="s">
        <v>106</v>
      </c>
    </row>
    <row r="54" ht="15.75" customHeight="1">
      <c r="A54" s="23" t="s">
        <v>107</v>
      </c>
    </row>
    <row r="55" ht="15.75" customHeight="1">
      <c r="A55" s="23" t="s">
        <v>108</v>
      </c>
    </row>
    <row r="56" ht="15.75" customHeight="1"/>
    <row r="57" ht="15.75" customHeight="1"/>
    <row r="58" ht="24.75" customHeight="1">
      <c r="A58" s="15" t="s">
        <v>109</v>
      </c>
      <c r="B58" s="12"/>
      <c r="C58" s="12"/>
      <c r="D58" s="12"/>
      <c r="E58" s="13"/>
    </row>
    <row r="59" ht="15.75" customHeight="1">
      <c r="A59" s="16" t="s">
        <v>43</v>
      </c>
      <c r="B59" s="16" t="s">
        <v>44</v>
      </c>
      <c r="C59" s="16" t="s">
        <v>45</v>
      </c>
      <c r="D59" s="16" t="s">
        <v>46</v>
      </c>
      <c r="E59" s="16" t="s">
        <v>47</v>
      </c>
    </row>
    <row r="60" ht="34.5" customHeight="1">
      <c r="A60" s="6" t="s">
        <v>110</v>
      </c>
      <c r="B60" s="17">
        <v>0.0</v>
      </c>
      <c r="C60" s="18" t="s">
        <v>111</v>
      </c>
      <c r="D60" s="19" t="s">
        <v>112</v>
      </c>
      <c r="E60" s="14" t="s">
        <v>38</v>
      </c>
    </row>
    <row r="61" ht="34.5" customHeight="1">
      <c r="A61" s="6" t="s">
        <v>113</v>
      </c>
      <c r="B61" s="17">
        <v>0.0</v>
      </c>
      <c r="C61" s="18" t="s">
        <v>114</v>
      </c>
      <c r="D61" s="19" t="s">
        <v>115</v>
      </c>
      <c r="E61" s="14" t="s">
        <v>38</v>
      </c>
    </row>
    <row r="62" ht="34.5" customHeight="1">
      <c r="A62" s="6" t="s">
        <v>116</v>
      </c>
      <c r="B62" s="17">
        <v>0.0</v>
      </c>
      <c r="C62" s="18" t="s">
        <v>117</v>
      </c>
      <c r="D62" s="19" t="s">
        <v>118</v>
      </c>
      <c r="E62" s="14" t="s">
        <v>38</v>
      </c>
    </row>
    <row r="63" ht="15.75" customHeight="1">
      <c r="A63" s="6" t="s">
        <v>119</v>
      </c>
      <c r="B63" s="20">
        <f>SUM(B60,B61,B62)</f>
        <v>0</v>
      </c>
      <c r="C63" s="21" t="s">
        <v>58</v>
      </c>
    </row>
    <row r="64" ht="15.75" customHeight="1">
      <c r="A64" s="22" t="s">
        <v>59</v>
      </c>
    </row>
    <row r="65" ht="15.75" customHeight="1">
      <c r="A65" s="23" t="s">
        <v>120</v>
      </c>
    </row>
    <row r="66" ht="15.75" customHeight="1">
      <c r="A66" s="23" t="s">
        <v>121</v>
      </c>
    </row>
    <row r="67" ht="15.75" customHeight="1">
      <c r="A67" s="23" t="s">
        <v>122</v>
      </c>
    </row>
    <row r="68" ht="15.75" customHeight="1">
      <c r="A68" s="23" t="s">
        <v>123</v>
      </c>
    </row>
    <row r="69" ht="15.75" customHeight="1"/>
    <row r="70" ht="15.75" customHeight="1"/>
    <row r="71" ht="24.75" customHeight="1">
      <c r="A71" s="15" t="s">
        <v>124</v>
      </c>
      <c r="B71" s="12"/>
      <c r="C71" s="12"/>
      <c r="D71" s="12"/>
      <c r="E71" s="13"/>
    </row>
    <row r="72" ht="15.75" customHeight="1">
      <c r="A72" s="16" t="s">
        <v>43</v>
      </c>
      <c r="B72" s="16" t="s">
        <v>44</v>
      </c>
      <c r="C72" s="16" t="s">
        <v>45</v>
      </c>
      <c r="D72" s="16" t="s">
        <v>46</v>
      </c>
      <c r="E72" s="16" t="s">
        <v>47</v>
      </c>
    </row>
    <row r="73" ht="34.5" customHeight="1">
      <c r="A73" s="6" t="s">
        <v>125</v>
      </c>
      <c r="B73" s="17">
        <v>0.0</v>
      </c>
      <c r="C73" s="18" t="s">
        <v>126</v>
      </c>
      <c r="D73" s="19" t="s">
        <v>127</v>
      </c>
      <c r="E73" s="14" t="s">
        <v>38</v>
      </c>
    </row>
    <row r="74" ht="34.5" customHeight="1">
      <c r="A74" s="6" t="s">
        <v>128</v>
      </c>
      <c r="B74" s="17">
        <v>0.0</v>
      </c>
      <c r="C74" s="18" t="s">
        <v>129</v>
      </c>
      <c r="D74" s="19" t="s">
        <v>130</v>
      </c>
      <c r="E74" s="14" t="s">
        <v>38</v>
      </c>
    </row>
    <row r="75" ht="34.5" customHeight="1">
      <c r="A75" s="6" t="s">
        <v>131</v>
      </c>
      <c r="B75" s="17">
        <v>0.0</v>
      </c>
      <c r="C75" s="18" t="s">
        <v>132</v>
      </c>
      <c r="D75" s="19" t="s">
        <v>133</v>
      </c>
      <c r="E75" s="14" t="s">
        <v>38</v>
      </c>
    </row>
    <row r="76" ht="15.75" customHeight="1">
      <c r="A76" s="6" t="s">
        <v>134</v>
      </c>
      <c r="B76" s="20">
        <f>SUM(B73,B74,B75)</f>
        <v>0</v>
      </c>
      <c r="C76" s="21" t="s">
        <v>58</v>
      </c>
    </row>
    <row r="77" ht="15.75" customHeight="1">
      <c r="A77" s="22" t="s">
        <v>59</v>
      </c>
    </row>
    <row r="78" ht="15.75" customHeight="1">
      <c r="A78" s="23" t="s">
        <v>135</v>
      </c>
    </row>
    <row r="79" ht="15.75" customHeight="1">
      <c r="A79" s="23" t="s">
        <v>136</v>
      </c>
    </row>
    <row r="80" ht="15.75" customHeight="1">
      <c r="A80" s="23" t="s">
        <v>137</v>
      </c>
    </row>
    <row r="81" ht="15.75" customHeight="1">
      <c r="A81" s="23" t="s">
        <v>138</v>
      </c>
    </row>
    <row r="82" ht="15.75" customHeight="1">
      <c r="A82" s="23" t="s">
        <v>139</v>
      </c>
    </row>
    <row r="83" ht="15.75" customHeight="1"/>
    <row r="84" ht="15.75" customHeight="1"/>
    <row r="85" ht="24.75" customHeight="1">
      <c r="A85" s="15" t="s">
        <v>140</v>
      </c>
      <c r="B85" s="12"/>
      <c r="C85" s="12"/>
      <c r="D85" s="12"/>
      <c r="E85" s="13"/>
    </row>
    <row r="86" ht="15.75" customHeight="1">
      <c r="A86" s="16" t="s">
        <v>43</v>
      </c>
      <c r="B86" s="16" t="s">
        <v>44</v>
      </c>
      <c r="C86" s="16" t="s">
        <v>45</v>
      </c>
      <c r="D86" s="16" t="s">
        <v>46</v>
      </c>
      <c r="E86" s="16" t="s">
        <v>47</v>
      </c>
    </row>
    <row r="87" ht="34.5" customHeight="1">
      <c r="A87" s="6" t="s">
        <v>141</v>
      </c>
      <c r="B87" s="17">
        <v>0.0</v>
      </c>
      <c r="C87" s="18" t="s">
        <v>142</v>
      </c>
      <c r="D87" s="19" t="s">
        <v>143</v>
      </c>
      <c r="E87" s="14" t="s">
        <v>38</v>
      </c>
    </row>
    <row r="88" ht="34.5" customHeight="1">
      <c r="A88" s="6" t="s">
        <v>144</v>
      </c>
      <c r="B88" s="17">
        <v>0.0</v>
      </c>
      <c r="C88" s="18" t="s">
        <v>145</v>
      </c>
      <c r="D88" s="19" t="s">
        <v>146</v>
      </c>
      <c r="E88" s="14" t="s">
        <v>38</v>
      </c>
    </row>
    <row r="89" ht="34.5" customHeight="1">
      <c r="A89" s="6" t="s">
        <v>147</v>
      </c>
      <c r="B89" s="17">
        <v>0.0</v>
      </c>
      <c r="C89" s="18" t="s">
        <v>148</v>
      </c>
      <c r="D89" s="19" t="s">
        <v>149</v>
      </c>
      <c r="E89" s="14" t="s">
        <v>38</v>
      </c>
    </row>
    <row r="90" ht="15.75" customHeight="1">
      <c r="A90" s="6" t="s">
        <v>150</v>
      </c>
      <c r="B90" s="20">
        <f>SUM(B87,B88,B89)</f>
        <v>0</v>
      </c>
      <c r="C90" s="21" t="s">
        <v>58</v>
      </c>
    </row>
    <row r="91" ht="15.75" customHeight="1">
      <c r="A91" s="22" t="s">
        <v>59</v>
      </c>
    </row>
    <row r="92" ht="15.75" customHeight="1">
      <c r="A92" s="23" t="s">
        <v>151</v>
      </c>
    </row>
    <row r="93" ht="15.75" customHeight="1">
      <c r="A93" s="23" t="s">
        <v>152</v>
      </c>
    </row>
    <row r="94" ht="15.75" customHeight="1">
      <c r="A94" s="23" t="s">
        <v>153</v>
      </c>
    </row>
    <row r="95" ht="15.75" customHeight="1">
      <c r="A95" s="23" t="s">
        <v>154</v>
      </c>
    </row>
    <row r="96" ht="15.75" customHeight="1">
      <c r="A96" s="23" t="s">
        <v>155</v>
      </c>
    </row>
    <row r="97" ht="15.75" customHeight="1"/>
    <row r="98" ht="15.75" customHeight="1"/>
    <row r="99" ht="15.75" customHeight="1"/>
    <row r="100" ht="30.0" customHeight="1">
      <c r="A100" s="24" t="s">
        <v>156</v>
      </c>
      <c r="B100" s="12"/>
      <c r="C100" s="12"/>
      <c r="D100" s="12"/>
      <c r="E100" s="13"/>
    </row>
    <row r="101" ht="15.75" customHeight="1">
      <c r="A101" s="4" t="s">
        <v>157</v>
      </c>
      <c r="B101" s="25">
        <f>SUM(B11,B25,B39,B51,B63,B76,B90)</f>
        <v>0</v>
      </c>
      <c r="C101" s="26" t="s">
        <v>158</v>
      </c>
    </row>
    <row r="102" ht="15.75" customHeight="1">
      <c r="A102" s="4" t="s">
        <v>159</v>
      </c>
      <c r="B102" s="27" t="str">
        <f>IF(B101&gt;=18,"Excellent",IF(B101&gt;=14,"Strong",IF(B101&gt;=11,"Caution","Challenging")))</f>
        <v>Challenging</v>
      </c>
    </row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85:E85"/>
    <mergeCell ref="A100:E100"/>
    <mergeCell ref="A1:E1"/>
    <mergeCell ref="A6:E6"/>
    <mergeCell ref="A20:E20"/>
    <mergeCell ref="A34:E34"/>
    <mergeCell ref="A46:E46"/>
    <mergeCell ref="A58:E58"/>
    <mergeCell ref="A71:E71"/>
  </mergeCells>
  <dataValidations>
    <dataValidation type="list" allowBlank="1" showInputMessage="1" showErrorMessage="1" prompt="Invalid Score - Please enter 0, 0.5, or 1" sqref="B8:B10 B22:B24 B36:B38 B48:B50 B60:B62 B73:B75 B87:B89">
      <formula1>"0,0.5,1"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AD47"/>
    <pageSetUpPr/>
  </sheetPr>
  <sheetViews>
    <sheetView workbookViewId="0"/>
  </sheetViews>
  <sheetFormatPr customHeight="1" defaultColWidth="14.43" defaultRowHeight="15.0"/>
  <cols>
    <col customWidth="1" min="1" max="1" width="30.0"/>
    <col customWidth="1" min="2" max="3" width="12.0"/>
    <col customWidth="1" min="4" max="4" width="50.0"/>
    <col customWidth="1" min="5" max="26" width="8.71"/>
  </cols>
  <sheetData>
    <row r="1" ht="30.0" customHeight="1">
      <c r="A1" s="11" t="s">
        <v>160</v>
      </c>
      <c r="B1" s="12"/>
      <c r="C1" s="12"/>
      <c r="D1" s="13"/>
    </row>
    <row r="3">
      <c r="A3" s="28" t="s">
        <v>161</v>
      </c>
      <c r="B3" s="28" t="s">
        <v>44</v>
      </c>
      <c r="C3" s="28" t="s">
        <v>162</v>
      </c>
      <c r="D3" s="28" t="s">
        <v>163</v>
      </c>
    </row>
    <row r="4">
      <c r="A4" s="5" t="s">
        <v>22</v>
      </c>
      <c r="B4" s="29">
        <f>Assessment!B11</f>
        <v>0</v>
      </c>
      <c r="C4" s="29">
        <v>3.0</v>
      </c>
      <c r="D4" s="14" t="s">
        <v>38</v>
      </c>
    </row>
    <row r="5">
      <c r="A5" s="5" t="s">
        <v>24</v>
      </c>
      <c r="B5" s="29">
        <f>Assessment!B25</f>
        <v>0</v>
      </c>
      <c r="C5" s="29">
        <v>3.0</v>
      </c>
      <c r="D5" s="14" t="s">
        <v>38</v>
      </c>
    </row>
    <row r="6">
      <c r="A6" s="5" t="s">
        <v>26</v>
      </c>
      <c r="B6" s="29">
        <f>Assessment!B39</f>
        <v>0</v>
      </c>
      <c r="C6" s="29">
        <v>3.0</v>
      </c>
      <c r="D6" s="14" t="s">
        <v>38</v>
      </c>
    </row>
    <row r="7">
      <c r="A7" s="5" t="s">
        <v>28</v>
      </c>
      <c r="B7" s="29">
        <f>Assessment!B51</f>
        <v>0</v>
      </c>
      <c r="C7" s="29">
        <v>3.0</v>
      </c>
      <c r="D7" s="14" t="s">
        <v>38</v>
      </c>
    </row>
    <row r="8">
      <c r="A8" s="5" t="s">
        <v>30</v>
      </c>
      <c r="B8" s="29">
        <f>Assessment!B63</f>
        <v>0</v>
      </c>
      <c r="C8" s="29">
        <v>3.0</v>
      </c>
      <c r="D8" s="14" t="s">
        <v>38</v>
      </c>
    </row>
    <row r="9">
      <c r="A9" s="5" t="s">
        <v>32</v>
      </c>
      <c r="B9" s="29">
        <f>Assessment!B76</f>
        <v>0</v>
      </c>
      <c r="C9" s="29">
        <v>3.0</v>
      </c>
      <c r="D9" s="14" t="s">
        <v>38</v>
      </c>
    </row>
    <row r="10">
      <c r="A10" s="5" t="s">
        <v>34</v>
      </c>
      <c r="B10" s="29">
        <f>Assessment!B90</f>
        <v>0</v>
      </c>
      <c r="C10" s="29">
        <v>3.0</v>
      </c>
      <c r="D10" s="14" t="s">
        <v>38</v>
      </c>
    </row>
    <row r="12">
      <c r="A12" s="30" t="s">
        <v>164</v>
      </c>
      <c r="B12" s="27">
        <f>SUM(B4:B10)</f>
        <v>0</v>
      </c>
      <c r="C12" s="31">
        <v>21.0</v>
      </c>
    </row>
    <row r="13">
      <c r="A13" s="30" t="s">
        <v>165</v>
      </c>
      <c r="B13" s="27" t="str">
        <f>IF(B12&gt;=18,"Excellent",IF(B12&gt;=14,"Strong",IF(B12&gt;=11,"Caution","Challenging")))</f>
        <v>Challenging</v>
      </c>
    </row>
    <row r="16">
      <c r="A16" s="4" t="s">
        <v>166</v>
      </c>
    </row>
    <row r="17">
      <c r="A17" s="6" t="s">
        <v>167</v>
      </c>
      <c r="B17" s="6" t="s">
        <v>168</v>
      </c>
      <c r="C17" s="6" t="s">
        <v>38</v>
      </c>
      <c r="D17" s="6" t="s">
        <v>169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5" t="s">
        <v>170</v>
      </c>
      <c r="B18" s="6" t="s">
        <v>171</v>
      </c>
      <c r="D18" s="5" t="s">
        <v>172</v>
      </c>
    </row>
    <row r="19">
      <c r="A19" s="5" t="s">
        <v>173</v>
      </c>
      <c r="B19" s="6" t="s">
        <v>174</v>
      </c>
      <c r="D19" s="5" t="s">
        <v>175</v>
      </c>
    </row>
    <row r="20">
      <c r="A20" s="5" t="s">
        <v>176</v>
      </c>
      <c r="B20" s="6" t="s">
        <v>177</v>
      </c>
      <c r="D20" s="5" t="s">
        <v>178</v>
      </c>
    </row>
    <row r="21" ht="15.75" customHeight="1">
      <c r="A21" s="5" t="s">
        <v>179</v>
      </c>
      <c r="B21" s="6" t="s">
        <v>180</v>
      </c>
      <c r="D21" s="5" t="s">
        <v>181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D1"/>
    <mergeCell ref="A16:D16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D7D31"/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25.0"/>
    <col customWidth="1" min="3" max="3" width="40.0"/>
    <col customWidth="1" min="4" max="4" width="20.0"/>
    <col customWidth="1" min="5" max="6" width="15.0"/>
    <col customWidth="1" min="7" max="26" width="8.71"/>
  </cols>
  <sheetData>
    <row r="1" ht="30.0" customHeight="1">
      <c r="A1" s="11" t="s">
        <v>182</v>
      </c>
      <c r="B1" s="12"/>
      <c r="C1" s="12"/>
      <c r="D1" s="12"/>
      <c r="E1" s="12"/>
      <c r="F1" s="13"/>
    </row>
    <row r="3">
      <c r="A3" s="4" t="s">
        <v>183</v>
      </c>
    </row>
    <row r="4">
      <c r="A4" s="5" t="s">
        <v>184</v>
      </c>
      <c r="B4" s="32" t="s">
        <v>38</v>
      </c>
      <c r="C4" s="12"/>
      <c r="D4" s="12"/>
      <c r="E4" s="12"/>
      <c r="F4" s="13"/>
    </row>
    <row r="5">
      <c r="A5" s="5" t="s">
        <v>185</v>
      </c>
      <c r="B5" s="32" t="s">
        <v>38</v>
      </c>
      <c r="C5" s="12"/>
      <c r="D5" s="12"/>
      <c r="E5" s="12"/>
      <c r="F5" s="13"/>
    </row>
    <row r="6">
      <c r="A6" s="5" t="s">
        <v>186</v>
      </c>
      <c r="B6" s="32" t="s">
        <v>38</v>
      </c>
      <c r="C6" s="12"/>
      <c r="D6" s="12"/>
      <c r="E6" s="12"/>
      <c r="F6" s="13"/>
    </row>
    <row r="9">
      <c r="A9" s="4" t="s">
        <v>187</v>
      </c>
    </row>
    <row r="10">
      <c r="A10" s="28" t="s">
        <v>188</v>
      </c>
      <c r="B10" s="28" t="s">
        <v>161</v>
      </c>
      <c r="C10" s="28" t="s">
        <v>189</v>
      </c>
      <c r="D10" s="28" t="s">
        <v>190</v>
      </c>
      <c r="E10" s="28" t="s">
        <v>191</v>
      </c>
      <c r="F10" s="28" t="s">
        <v>192</v>
      </c>
    </row>
    <row r="11">
      <c r="A11" s="29">
        <v>1.0</v>
      </c>
      <c r="B11" s="14" t="s">
        <v>38</v>
      </c>
      <c r="C11" s="14" t="s">
        <v>38</v>
      </c>
      <c r="D11" s="14" t="s">
        <v>38</v>
      </c>
      <c r="E11" s="14" t="s">
        <v>38</v>
      </c>
      <c r="F11" s="14" t="s">
        <v>38</v>
      </c>
    </row>
    <row r="12">
      <c r="A12" s="29">
        <v>2.0</v>
      </c>
      <c r="B12" s="14" t="s">
        <v>38</v>
      </c>
      <c r="C12" s="14" t="s">
        <v>38</v>
      </c>
      <c r="D12" s="14" t="s">
        <v>38</v>
      </c>
      <c r="E12" s="14" t="s">
        <v>38</v>
      </c>
      <c r="F12" s="14" t="s">
        <v>38</v>
      </c>
    </row>
    <row r="13">
      <c r="A13" s="29">
        <v>3.0</v>
      </c>
      <c r="B13" s="14" t="s">
        <v>38</v>
      </c>
      <c r="C13" s="14" t="s">
        <v>38</v>
      </c>
      <c r="D13" s="14" t="s">
        <v>38</v>
      </c>
      <c r="E13" s="14" t="s">
        <v>38</v>
      </c>
      <c r="F13" s="14" t="s">
        <v>38</v>
      </c>
    </row>
    <row r="14">
      <c r="A14" s="29">
        <v>4.0</v>
      </c>
      <c r="B14" s="14" t="s">
        <v>38</v>
      </c>
      <c r="C14" s="14" t="s">
        <v>38</v>
      </c>
      <c r="D14" s="14" t="s">
        <v>38</v>
      </c>
      <c r="E14" s="14" t="s">
        <v>38</v>
      </c>
      <c r="F14" s="14" t="s">
        <v>38</v>
      </c>
    </row>
    <row r="15">
      <c r="A15" s="29">
        <v>5.0</v>
      </c>
      <c r="B15" s="14" t="s">
        <v>38</v>
      </c>
      <c r="C15" s="14" t="s">
        <v>38</v>
      </c>
      <c r="D15" s="14" t="s">
        <v>38</v>
      </c>
      <c r="E15" s="14" t="s">
        <v>38</v>
      </c>
      <c r="F15" s="14" t="s">
        <v>38</v>
      </c>
    </row>
    <row r="16">
      <c r="A16" s="29">
        <v>6.0</v>
      </c>
      <c r="B16" s="14" t="s">
        <v>38</v>
      </c>
      <c r="C16" s="14" t="s">
        <v>38</v>
      </c>
      <c r="D16" s="14" t="s">
        <v>38</v>
      </c>
      <c r="E16" s="14" t="s">
        <v>38</v>
      </c>
      <c r="F16" s="14" t="s">
        <v>38</v>
      </c>
    </row>
    <row r="17">
      <c r="A17" s="29">
        <v>7.0</v>
      </c>
      <c r="B17" s="14" t="s">
        <v>38</v>
      </c>
      <c r="C17" s="14" t="s">
        <v>38</v>
      </c>
      <c r="D17" s="14" t="s">
        <v>38</v>
      </c>
      <c r="E17" s="14" t="s">
        <v>38</v>
      </c>
      <c r="F17" s="14" t="s">
        <v>38</v>
      </c>
    </row>
    <row r="18">
      <c r="A18" s="29">
        <v>8.0</v>
      </c>
      <c r="B18" s="14" t="s">
        <v>38</v>
      </c>
      <c r="C18" s="14" t="s">
        <v>38</v>
      </c>
      <c r="D18" s="14" t="s">
        <v>38</v>
      </c>
      <c r="E18" s="14" t="s">
        <v>38</v>
      </c>
      <c r="F18" s="14" t="s">
        <v>38</v>
      </c>
    </row>
    <row r="19">
      <c r="A19" s="29">
        <v>9.0</v>
      </c>
      <c r="B19" s="14" t="s">
        <v>38</v>
      </c>
      <c r="C19" s="14" t="s">
        <v>38</v>
      </c>
      <c r="D19" s="14" t="s">
        <v>38</v>
      </c>
      <c r="E19" s="14" t="s">
        <v>38</v>
      </c>
      <c r="F19" s="14" t="s">
        <v>38</v>
      </c>
    </row>
    <row r="20">
      <c r="A20" s="29">
        <v>10.0</v>
      </c>
      <c r="B20" s="14" t="s">
        <v>38</v>
      </c>
      <c r="C20" s="14" t="s">
        <v>38</v>
      </c>
      <c r="D20" s="14" t="s">
        <v>38</v>
      </c>
      <c r="E20" s="14" t="s">
        <v>38</v>
      </c>
      <c r="F20" s="14" t="s">
        <v>38</v>
      </c>
    </row>
    <row r="21" ht="15.75" customHeight="1"/>
    <row r="22" ht="15.75" customHeight="1"/>
    <row r="23" ht="15.75" customHeight="1">
      <c r="A23" s="6" t="s">
        <v>193</v>
      </c>
      <c r="B23" s="32" t="s">
        <v>38</v>
      </c>
      <c r="C23" s="13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F1"/>
    <mergeCell ref="A3:F3"/>
    <mergeCell ref="B4:F4"/>
    <mergeCell ref="B5:F5"/>
    <mergeCell ref="B6:F6"/>
    <mergeCell ref="A9:F9"/>
    <mergeCell ref="B23:C23"/>
  </mergeCells>
  <dataValidations>
    <dataValidation type="list" allowBlank="1" sqref="F11:F20">
      <formula1>"Not Started,In Progress,Completed,Blocked"</formula1>
    </dataValidation>
  </dataValidation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2026-01-19T20:03:01Z</dcterms:created>
  <dc:creator>Organization Health Framework</dc:creator>
</cp:coreProperties>
</file>